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9930"/>
  </bookViews>
  <sheets>
    <sheet name="Sheet1" sheetId="1" r:id="rId1"/>
    <sheet name="Sheet2" sheetId="2" r:id="rId2"/>
    <sheet name="Sheet3" sheetId="3" r:id="rId3"/>
  </sheets>
  <calcPr calcId="144525"/>
  <extLst/>
</workbook>
</file>

<file path=xl/sharedStrings.xml><?xml version="1.0" encoding="utf-8"?>
<sst xmlns="http://schemas.openxmlformats.org/spreadsheetml/2006/main" count="62">
  <si>
    <t>学号</t>
  </si>
  <si>
    <t>班级</t>
  </si>
  <si>
    <t>姓名</t>
  </si>
  <si>
    <t>性别</t>
  </si>
  <si>
    <t>第一学期</t>
  </si>
  <si>
    <t>第二学期</t>
  </si>
  <si>
    <t>平均</t>
  </si>
  <si>
    <t>折合成绩*80%</t>
  </si>
  <si>
    <r>
      <rPr>
        <sz val="12"/>
        <rFont val="黑体"/>
        <charset val="134"/>
      </rPr>
      <t>折合成绩（A+C）</t>
    </r>
    <r>
      <rPr>
        <sz val="12"/>
        <rFont val="黑体"/>
        <charset val="134"/>
      </rPr>
      <t>*10%</t>
    </r>
  </si>
  <si>
    <t>最终</t>
  </si>
  <si>
    <t>本人签名</t>
  </si>
  <si>
    <t>思想道德修养与法律基础1</t>
  </si>
  <si>
    <t>计算机基础1</t>
  </si>
  <si>
    <t>高等数学1</t>
  </si>
  <si>
    <t>人体解剖学1</t>
  </si>
  <si>
    <t>无机化学1(生技、生工)</t>
  </si>
  <si>
    <t>生理学</t>
  </si>
  <si>
    <t>有机化学</t>
  </si>
  <si>
    <t>普通生物学1</t>
  </si>
  <si>
    <t>中国近现代史纲要</t>
  </si>
  <si>
    <t>成绩</t>
  </si>
  <si>
    <t>素质与行为规范</t>
  </si>
  <si>
    <t>实践与新能力C</t>
  </si>
  <si>
    <t>赵玉龙</t>
  </si>
  <si>
    <t>男</t>
  </si>
  <si>
    <t>金莉楠</t>
  </si>
  <si>
    <t>女</t>
  </si>
  <si>
    <t>曹家乐</t>
  </si>
  <si>
    <t>高楠</t>
  </si>
  <si>
    <t>牛孟辉</t>
  </si>
  <si>
    <t>张孟秋</t>
  </si>
  <si>
    <t>陈云霞</t>
  </si>
  <si>
    <t>理真真</t>
  </si>
  <si>
    <t>崔兴涛</t>
  </si>
  <si>
    <t>徐越仁</t>
  </si>
  <si>
    <t>刘婷威</t>
  </si>
  <si>
    <t>胡利鸽</t>
  </si>
  <si>
    <t>王雪娇</t>
  </si>
  <si>
    <t>张梦月</t>
  </si>
  <si>
    <t>贾燕燕</t>
  </si>
  <si>
    <t>刘海招</t>
  </si>
  <si>
    <t>张凯敏</t>
  </si>
  <si>
    <t>于丰源</t>
  </si>
  <si>
    <t>秦慧敏</t>
  </si>
  <si>
    <t>徐如闯</t>
  </si>
  <si>
    <t>李海虹</t>
  </si>
  <si>
    <t>齐梦茹</t>
  </si>
  <si>
    <t>张璐</t>
  </si>
  <si>
    <t>雷冰冰</t>
  </si>
  <si>
    <t>蔡芸凤</t>
  </si>
  <si>
    <t>王瑾瑾</t>
  </si>
  <si>
    <t>李世杰</t>
  </si>
  <si>
    <t>姜晓洁</t>
  </si>
  <si>
    <t>刘新峰</t>
  </si>
  <si>
    <t>常思操</t>
  </si>
  <si>
    <t>赵静文</t>
  </si>
  <si>
    <t>孙豪</t>
  </si>
  <si>
    <t>李宁</t>
  </si>
  <si>
    <t>刘指挥</t>
  </si>
  <si>
    <t>刘点点</t>
  </si>
  <si>
    <t>张谦</t>
  </si>
  <si>
    <t>张新宁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</si>
</sst>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6">
    <font>
      <sz val="11"/>
      <color indexed="8"/>
      <name val="宋体"/>
      <family val="2"/>
      <charset val="134"/>
    </font>
    <font>
      <sz val="12"/>
      <color indexed="8"/>
      <name val="黑体"/>
      <charset val="134"/>
    </font>
    <font>
      <sz val="12"/>
      <name val="黑体"/>
      <charset val="134"/>
    </font>
    <font>
      <sz val="8"/>
      <color indexed="8"/>
      <name val="宋体"/>
      <charset val="134"/>
    </font>
    <font>
      <sz val="9"/>
      <color indexed="8"/>
      <name val="宋体"/>
      <charset val="134"/>
    </font>
    <font>
      <sz val="12"/>
      <color indexed="10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176" fontId="0" fillId="0" borderId="1" xfId="0" applyNumberFormat="1" applyFont="1" applyFill="1" applyBorder="1" applyAlignment="1">
      <alignment horizontal="center"/>
    </xf>
    <xf numFmtId="176" fontId="0" fillId="0" borderId="7" xfId="0" applyNumberFormat="1" applyFont="1" applyFill="1" applyBorder="1" applyAlignment="1">
      <alignment horizontal="center"/>
    </xf>
    <xf numFmtId="176" fontId="0" fillId="0" borderId="2" xfId="0" applyNumberFormat="1" applyFont="1" applyFill="1" applyBorder="1" applyAlignment="1">
      <alignment horizontal="center"/>
    </xf>
    <xf numFmtId="0" fontId="0" fillId="0" borderId="9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" xfId="4" applyNumberFormat="1" applyFont="1" applyFill="1" applyBorder="1" applyAlignment="1" applyProtection="1">
      <alignment horizontal="center"/>
    </xf>
    <xf numFmtId="0" fontId="0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6" fontId="0" fillId="0" borderId="10" xfId="0" applyNumberFormat="1" applyFont="1" applyFill="1" applyBorder="1" applyAlignment="1">
      <alignment horizontal="center"/>
    </xf>
    <xf numFmtId="0" fontId="4" fillId="0" borderId="6" xfId="0" applyFont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47"/>
  <sheetViews>
    <sheetView tabSelected="1" topLeftCell="B1" workbookViewId="0">
      <selection activeCell="O9" sqref="O9"/>
    </sheetView>
  </sheetViews>
  <sheetFormatPr defaultColWidth="9" defaultRowHeight="13.5"/>
  <cols>
    <col min="1" max="1" width="13.25" style="1" customWidth="1"/>
    <col min="2" max="2" width="6.625" style="1" customWidth="1"/>
    <col min="3" max="3" width="7.75" style="1" customWidth="1"/>
    <col min="4" max="4" width="6.625" style="1" customWidth="1"/>
    <col min="5" max="6" width="8.625" style="1" customWidth="1"/>
    <col min="7" max="7" width="6.625" style="1" customWidth="1"/>
    <col min="8" max="8" width="8.25" style="1" customWidth="1"/>
    <col min="9" max="9" width="9.375" style="1" customWidth="1"/>
    <col min="10" max="10" width="6" style="1" customWidth="1"/>
    <col min="11" max="11" width="7" style="1" customWidth="1"/>
    <col min="12" max="12" width="9" style="1"/>
    <col min="13" max="13" width="6.75" style="1" customWidth="1"/>
    <col min="14" max="14" width="7.375" style="1" customWidth="1"/>
    <col min="15" max="15" width="14.125" style="1" customWidth="1"/>
    <col min="16" max="16" width="15.75" style="1" customWidth="1"/>
    <col min="17" max="17" width="15.25" style="1" customWidth="1"/>
    <col min="18" max="19" width="9" style="1"/>
    <col min="20" max="20" width="10.75" style="1" customWidth="1"/>
    <col min="21" max="16383" width="9" style="1"/>
  </cols>
  <sheetData>
    <row r="1" ht="14.25" spans="1:20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4"/>
      <c r="G1" s="4"/>
      <c r="H1" s="5"/>
      <c r="I1" s="24"/>
      <c r="J1" s="25" t="s">
        <v>5</v>
      </c>
      <c r="K1" s="26"/>
      <c r="L1" s="26"/>
      <c r="M1" s="26"/>
      <c r="N1" s="27" t="s">
        <v>6</v>
      </c>
      <c r="O1" s="26" t="s">
        <v>7</v>
      </c>
      <c r="P1" s="28"/>
      <c r="Q1" s="26"/>
      <c r="R1" s="43" t="s">
        <v>8</v>
      </c>
      <c r="S1" s="44" t="s">
        <v>9</v>
      </c>
      <c r="T1" s="45" t="s">
        <v>10</v>
      </c>
    </row>
    <row r="2" ht="33.75" spans="1:20">
      <c r="A2" s="2"/>
      <c r="B2" s="2"/>
      <c r="C2" s="2"/>
      <c r="D2" s="2"/>
      <c r="E2" s="6" t="s">
        <v>11</v>
      </c>
      <c r="F2" s="7" t="s">
        <v>12</v>
      </c>
      <c r="G2" s="7" t="s">
        <v>13</v>
      </c>
      <c r="H2" s="7" t="s">
        <v>14</v>
      </c>
      <c r="I2" s="29" t="s">
        <v>15</v>
      </c>
      <c r="J2" s="48" t="s">
        <v>16</v>
      </c>
      <c r="K2" s="49" t="s">
        <v>17</v>
      </c>
      <c r="L2" s="50" t="s">
        <v>18</v>
      </c>
      <c r="M2" s="50" t="s">
        <v>19</v>
      </c>
      <c r="N2" s="33" t="s">
        <v>20</v>
      </c>
      <c r="O2" s="26"/>
      <c r="P2" s="34" t="s">
        <v>21</v>
      </c>
      <c r="Q2" s="26" t="s">
        <v>22</v>
      </c>
      <c r="R2" s="46"/>
      <c r="S2" s="44" t="s">
        <v>20</v>
      </c>
      <c r="T2" s="45"/>
    </row>
    <row r="3" ht="20" customHeight="1" spans="1:20">
      <c r="A3" s="8">
        <v>20135287301</v>
      </c>
      <c r="B3" s="8">
        <v>73</v>
      </c>
      <c r="C3" s="8" t="s">
        <v>23</v>
      </c>
      <c r="D3" s="8" t="s">
        <v>24</v>
      </c>
      <c r="E3" s="8">
        <v>75</v>
      </c>
      <c r="F3" s="8">
        <v>75</v>
      </c>
      <c r="G3" s="8">
        <v>73</v>
      </c>
      <c r="H3" s="8">
        <v>63</v>
      </c>
      <c r="I3" s="35">
        <v>0</v>
      </c>
      <c r="J3" s="8">
        <v>63</v>
      </c>
      <c r="K3" s="8">
        <v>73</v>
      </c>
      <c r="L3" s="21">
        <v>55</v>
      </c>
      <c r="M3" s="8">
        <v>67</v>
      </c>
      <c r="N3" s="36">
        <f t="shared" ref="N3:N39" si="0">AVERAGE(E3:M3)</f>
        <v>60.4444444444444</v>
      </c>
      <c r="O3" s="37">
        <f t="shared" ref="O3:O39" si="1">N3*0.8</f>
        <v>48.3555555555556</v>
      </c>
      <c r="P3" s="13">
        <v>80</v>
      </c>
      <c r="Q3" s="13">
        <v>62.8</v>
      </c>
      <c r="R3" s="8">
        <f t="shared" ref="R3:R39" si="2">(SUM(P3:Q3))*0.1</f>
        <v>14.28</v>
      </c>
      <c r="S3" s="47">
        <f t="shared" ref="S3:S39" si="3">SUM(R3,O3)</f>
        <v>62.6355555555556</v>
      </c>
      <c r="T3" s="15"/>
    </row>
    <row r="4" ht="20" customHeight="1" spans="1:20">
      <c r="A4" s="8">
        <v>20135287326</v>
      </c>
      <c r="B4" s="8">
        <v>73</v>
      </c>
      <c r="C4" s="8" t="s">
        <v>25</v>
      </c>
      <c r="D4" s="8" t="s">
        <v>26</v>
      </c>
      <c r="E4" s="9">
        <v>85</v>
      </c>
      <c r="F4" s="9">
        <v>79</v>
      </c>
      <c r="G4" s="9">
        <v>93</v>
      </c>
      <c r="H4" s="9">
        <v>76</v>
      </c>
      <c r="I4" s="9">
        <v>61</v>
      </c>
      <c r="J4" s="8">
        <v>66</v>
      </c>
      <c r="K4" s="8">
        <v>77</v>
      </c>
      <c r="L4" s="8">
        <v>69</v>
      </c>
      <c r="M4" s="8">
        <v>75</v>
      </c>
      <c r="N4" s="36">
        <f>AVERAGE(E4:M4)</f>
        <v>75.6666666666667</v>
      </c>
      <c r="O4" s="38">
        <f>N4*0.8</f>
        <v>60.5333333333333</v>
      </c>
      <c r="P4" s="13">
        <v>88</v>
      </c>
      <c r="Q4" s="13">
        <v>66.3</v>
      </c>
      <c r="R4" s="8">
        <f>(SUM(P4:Q4))*0.1</f>
        <v>15.43</v>
      </c>
      <c r="S4" s="47">
        <f>SUM(R4,O4)</f>
        <v>75.9633333333333</v>
      </c>
      <c r="T4" s="15"/>
    </row>
    <row r="5" ht="20" customHeight="1" spans="1:20">
      <c r="A5" s="8">
        <v>20135287302</v>
      </c>
      <c r="B5" s="8">
        <v>73</v>
      </c>
      <c r="C5" s="8" t="s">
        <v>27</v>
      </c>
      <c r="D5" s="8" t="s">
        <v>24</v>
      </c>
      <c r="E5" s="8">
        <v>84</v>
      </c>
      <c r="F5" s="8">
        <v>75</v>
      </c>
      <c r="G5" s="8">
        <v>78</v>
      </c>
      <c r="H5" s="8">
        <v>64</v>
      </c>
      <c r="I5" s="8">
        <v>66</v>
      </c>
      <c r="J5" s="8">
        <v>77</v>
      </c>
      <c r="K5" s="8">
        <v>71</v>
      </c>
      <c r="L5" s="8">
        <v>73</v>
      </c>
      <c r="M5" s="8">
        <v>78</v>
      </c>
      <c r="N5" s="36">
        <f>AVERAGE(E5:M5)</f>
        <v>74</v>
      </c>
      <c r="O5" s="38">
        <f>N5*0.8</f>
        <v>59.2</v>
      </c>
      <c r="P5" s="13">
        <v>96</v>
      </c>
      <c r="Q5" s="13">
        <v>71</v>
      </c>
      <c r="R5" s="8">
        <f>(SUM(P5:Q5))*0.1</f>
        <v>16.7</v>
      </c>
      <c r="S5" s="47">
        <f>SUM(R5,O5)</f>
        <v>75.9</v>
      </c>
      <c r="T5" s="15"/>
    </row>
    <row r="6" ht="20" customHeight="1" spans="1:20">
      <c r="A6" s="10">
        <v>20135287343</v>
      </c>
      <c r="B6" s="11">
        <v>73</v>
      </c>
      <c r="C6" s="12" t="s">
        <v>28</v>
      </c>
      <c r="D6" s="9" t="s">
        <v>26</v>
      </c>
      <c r="E6" s="12">
        <v>80</v>
      </c>
      <c r="F6" s="12">
        <v>84</v>
      </c>
      <c r="G6" s="12">
        <v>85</v>
      </c>
      <c r="H6" s="12">
        <v>63</v>
      </c>
      <c r="I6" s="12">
        <v>67</v>
      </c>
      <c r="J6" s="12">
        <v>74</v>
      </c>
      <c r="K6" s="12">
        <v>76</v>
      </c>
      <c r="L6" s="12">
        <v>63</v>
      </c>
      <c r="M6" s="12">
        <v>77</v>
      </c>
      <c r="N6" s="36">
        <f>AVERAGE(E6:M6)</f>
        <v>74.3333333333333</v>
      </c>
      <c r="O6" s="38">
        <f>N6*0.8</f>
        <v>59.4666666666667</v>
      </c>
      <c r="P6" s="13">
        <v>80</v>
      </c>
      <c r="Q6" s="13">
        <v>65.3</v>
      </c>
      <c r="R6" s="8">
        <f>(SUM(P6:Q6))*0.1</f>
        <v>14.53</v>
      </c>
      <c r="S6" s="47">
        <f>SUM(R6,O6)</f>
        <v>73.9966666666667</v>
      </c>
      <c r="T6" s="15"/>
    </row>
    <row r="7" ht="20" customHeight="1" spans="1:20">
      <c r="A7" s="8">
        <v>20135287325</v>
      </c>
      <c r="B7" s="8">
        <v>73</v>
      </c>
      <c r="C7" s="8" t="s">
        <v>29</v>
      </c>
      <c r="D7" s="8" t="s">
        <v>26</v>
      </c>
      <c r="E7" s="8">
        <v>83</v>
      </c>
      <c r="F7" s="8">
        <v>71</v>
      </c>
      <c r="G7" s="8">
        <v>97</v>
      </c>
      <c r="H7" s="8">
        <v>65</v>
      </c>
      <c r="I7" s="8">
        <v>65</v>
      </c>
      <c r="J7" s="8">
        <v>67</v>
      </c>
      <c r="K7" s="8">
        <v>71</v>
      </c>
      <c r="L7" s="8">
        <v>60</v>
      </c>
      <c r="M7" s="8">
        <v>83</v>
      </c>
      <c r="N7" s="36">
        <f>AVERAGE(E7:M7)</f>
        <v>73.5555555555556</v>
      </c>
      <c r="O7" s="38">
        <f>N7*0.8</f>
        <v>58.8444444444444</v>
      </c>
      <c r="P7" s="13">
        <v>80</v>
      </c>
      <c r="Q7" s="13">
        <v>66.3</v>
      </c>
      <c r="R7" s="8">
        <f>(SUM(P7:Q7))*0.1</f>
        <v>14.63</v>
      </c>
      <c r="S7" s="47">
        <f>SUM(R7,O7)</f>
        <v>73.4744444444444</v>
      </c>
      <c r="T7" s="15"/>
    </row>
    <row r="8" ht="20" customHeight="1" spans="1:20">
      <c r="A8" s="8">
        <v>20135287316</v>
      </c>
      <c r="B8" s="8">
        <v>73</v>
      </c>
      <c r="C8" s="8" t="s">
        <v>30</v>
      </c>
      <c r="D8" s="8" t="s">
        <v>24</v>
      </c>
      <c r="E8" s="8">
        <v>75</v>
      </c>
      <c r="F8" s="8">
        <v>71</v>
      </c>
      <c r="G8" s="8">
        <v>83</v>
      </c>
      <c r="H8" s="8">
        <v>61</v>
      </c>
      <c r="I8" s="8">
        <v>67</v>
      </c>
      <c r="J8" s="8">
        <v>72</v>
      </c>
      <c r="K8" s="8">
        <v>71</v>
      </c>
      <c r="L8" s="8">
        <v>71</v>
      </c>
      <c r="M8" s="8">
        <v>76</v>
      </c>
      <c r="N8" s="36">
        <f>AVERAGE(E8:M8)</f>
        <v>71.8888888888889</v>
      </c>
      <c r="O8" s="38">
        <f>N8*0.8</f>
        <v>57.5111111111111</v>
      </c>
      <c r="P8" s="13">
        <v>96</v>
      </c>
      <c r="Q8" s="13">
        <v>62.3</v>
      </c>
      <c r="R8" s="8">
        <f>(SUM(P8:Q8))*0.1</f>
        <v>15.83</v>
      </c>
      <c r="S8" s="47">
        <f>SUM(R8,O8)</f>
        <v>73.3411111111111</v>
      </c>
      <c r="T8" s="15"/>
    </row>
    <row r="9" ht="20" customHeight="1" spans="1:20">
      <c r="A9" s="13">
        <v>20135287340</v>
      </c>
      <c r="B9" s="14">
        <v>73</v>
      </c>
      <c r="C9" s="15" t="s">
        <v>31</v>
      </c>
      <c r="D9" s="8" t="s">
        <v>26</v>
      </c>
      <c r="E9" s="15">
        <v>81</v>
      </c>
      <c r="F9" s="15">
        <v>66</v>
      </c>
      <c r="G9" s="15">
        <v>85</v>
      </c>
      <c r="H9" s="15">
        <v>74</v>
      </c>
      <c r="I9" s="15">
        <v>64</v>
      </c>
      <c r="J9" s="15">
        <v>68</v>
      </c>
      <c r="K9" s="15">
        <v>74</v>
      </c>
      <c r="L9" s="15">
        <v>75</v>
      </c>
      <c r="M9" s="15">
        <v>83</v>
      </c>
      <c r="N9" s="36">
        <f>AVERAGE(E9:M9)</f>
        <v>74.4444444444444</v>
      </c>
      <c r="O9" s="38">
        <f>N9*0.8</f>
        <v>59.5555555555556</v>
      </c>
      <c r="P9" s="13">
        <v>80</v>
      </c>
      <c r="Q9" s="13">
        <v>64.3</v>
      </c>
      <c r="R9" s="8">
        <f>(SUM(P9:Q9))*0.1</f>
        <v>14.43</v>
      </c>
      <c r="S9" s="47">
        <f>SUM(R9,O9)</f>
        <v>73.9855555555555</v>
      </c>
      <c r="T9" s="15"/>
    </row>
    <row r="10" ht="20" customHeight="1" spans="1:20">
      <c r="A10" s="13">
        <v>20135287339</v>
      </c>
      <c r="B10" s="14">
        <v>73</v>
      </c>
      <c r="C10" s="15" t="s">
        <v>32</v>
      </c>
      <c r="D10" s="8" t="s">
        <v>26</v>
      </c>
      <c r="E10" s="15">
        <v>69</v>
      </c>
      <c r="F10" s="15">
        <v>73</v>
      </c>
      <c r="G10" s="15">
        <v>80</v>
      </c>
      <c r="H10" s="15">
        <v>60</v>
      </c>
      <c r="I10" s="15">
        <v>64</v>
      </c>
      <c r="J10" s="15">
        <v>70</v>
      </c>
      <c r="K10" s="15">
        <v>73</v>
      </c>
      <c r="L10" s="15">
        <v>70</v>
      </c>
      <c r="M10" s="15">
        <v>80</v>
      </c>
      <c r="N10" s="36">
        <f>AVERAGE(E10:M10)</f>
        <v>71</v>
      </c>
      <c r="O10" s="38">
        <f>N10*0.8</f>
        <v>56.8</v>
      </c>
      <c r="P10" s="13">
        <v>96</v>
      </c>
      <c r="Q10" s="13">
        <v>66.8</v>
      </c>
      <c r="R10" s="8">
        <f>(SUM(P10:Q10))*0.1</f>
        <v>16.28</v>
      </c>
      <c r="S10" s="47">
        <f>SUM(R10,O10)</f>
        <v>73.08</v>
      </c>
      <c r="T10" s="15"/>
    </row>
    <row r="11" ht="20" customHeight="1" spans="1:20">
      <c r="A11" s="8">
        <v>20135287320</v>
      </c>
      <c r="B11" s="8">
        <v>73</v>
      </c>
      <c r="C11" s="8" t="s">
        <v>33</v>
      </c>
      <c r="D11" s="8" t="s">
        <v>24</v>
      </c>
      <c r="E11" s="8">
        <v>68</v>
      </c>
      <c r="F11" s="8">
        <v>75</v>
      </c>
      <c r="G11" s="8">
        <v>65</v>
      </c>
      <c r="H11" s="8">
        <v>71</v>
      </c>
      <c r="I11" s="8">
        <v>64</v>
      </c>
      <c r="J11" s="8">
        <v>68</v>
      </c>
      <c r="K11" s="8">
        <v>77</v>
      </c>
      <c r="L11" s="8">
        <v>70</v>
      </c>
      <c r="M11" s="8">
        <v>75</v>
      </c>
      <c r="N11" s="36">
        <f>AVERAGE(E11:M11)</f>
        <v>70.3333333333333</v>
      </c>
      <c r="O11" s="38">
        <f>N11*0.8</f>
        <v>56.2666666666667</v>
      </c>
      <c r="P11" s="13">
        <v>98</v>
      </c>
      <c r="Q11" s="13">
        <v>67.3</v>
      </c>
      <c r="R11" s="8">
        <f>(SUM(P11:Q11))*0.1</f>
        <v>16.53</v>
      </c>
      <c r="S11" s="47">
        <f>SUM(R11,O11)</f>
        <v>72.7966666666667</v>
      </c>
      <c r="T11" s="15"/>
    </row>
    <row r="12" ht="20" customHeight="1" spans="1:20">
      <c r="A12" s="8">
        <v>20135287309</v>
      </c>
      <c r="B12" s="8">
        <v>73</v>
      </c>
      <c r="C12" s="8" t="s">
        <v>34</v>
      </c>
      <c r="D12" s="8" t="s">
        <v>24</v>
      </c>
      <c r="E12" s="8">
        <v>71</v>
      </c>
      <c r="F12" s="8">
        <v>75</v>
      </c>
      <c r="G12" s="8">
        <v>80</v>
      </c>
      <c r="H12" s="8">
        <v>62</v>
      </c>
      <c r="I12" s="8">
        <v>69</v>
      </c>
      <c r="J12" s="8">
        <v>73</v>
      </c>
      <c r="K12" s="8">
        <v>74</v>
      </c>
      <c r="L12" s="8">
        <v>66</v>
      </c>
      <c r="M12" s="8">
        <v>83</v>
      </c>
      <c r="N12" s="36">
        <f>AVERAGE(E12:M12)</f>
        <v>72.5555555555556</v>
      </c>
      <c r="O12" s="38">
        <f>N12*0.8</f>
        <v>58.0444444444445</v>
      </c>
      <c r="P12" s="13">
        <v>80</v>
      </c>
      <c r="Q12" s="13">
        <v>67.5</v>
      </c>
      <c r="R12" s="8">
        <f>(SUM(P12:Q12))*0.1</f>
        <v>14.75</v>
      </c>
      <c r="S12" s="47">
        <f>SUM(R12,O12)</f>
        <v>72.7944444444445</v>
      </c>
      <c r="T12" s="15"/>
    </row>
    <row r="13" ht="20" customHeight="1" spans="1:20">
      <c r="A13" s="13">
        <v>20135287333</v>
      </c>
      <c r="B13" s="14">
        <v>73</v>
      </c>
      <c r="C13" s="15" t="s">
        <v>35</v>
      </c>
      <c r="D13" s="8" t="s">
        <v>26</v>
      </c>
      <c r="E13" s="15">
        <v>82</v>
      </c>
      <c r="F13" s="15">
        <v>77</v>
      </c>
      <c r="G13" s="15">
        <v>72</v>
      </c>
      <c r="H13" s="15">
        <v>71</v>
      </c>
      <c r="I13" s="18">
        <v>53</v>
      </c>
      <c r="J13" s="15">
        <v>65</v>
      </c>
      <c r="K13" s="15">
        <v>71</v>
      </c>
      <c r="L13" s="15">
        <v>71</v>
      </c>
      <c r="M13" s="15">
        <v>76</v>
      </c>
      <c r="N13" s="36">
        <f>AVERAGE(E13:M13)</f>
        <v>70.8888888888889</v>
      </c>
      <c r="O13" s="38">
        <f>N13*0.8</f>
        <v>56.7111111111111</v>
      </c>
      <c r="P13" s="13">
        <v>96</v>
      </c>
      <c r="Q13" s="13">
        <v>64.3</v>
      </c>
      <c r="R13" s="8">
        <f>(SUM(P13:Q13))*0.1</f>
        <v>16.03</v>
      </c>
      <c r="S13" s="47">
        <f>SUM(R13,O13)</f>
        <v>72.7411111111111</v>
      </c>
      <c r="T13" s="15"/>
    </row>
    <row r="14" ht="20" customHeight="1" spans="1:20">
      <c r="A14" s="13">
        <v>20135287329</v>
      </c>
      <c r="B14" s="14">
        <v>73</v>
      </c>
      <c r="C14" s="15" t="s">
        <v>36</v>
      </c>
      <c r="D14" s="8" t="s">
        <v>26</v>
      </c>
      <c r="E14" s="15">
        <v>74</v>
      </c>
      <c r="F14" s="15">
        <v>70</v>
      </c>
      <c r="G14" s="15">
        <v>80</v>
      </c>
      <c r="H14" s="15">
        <v>66</v>
      </c>
      <c r="I14" s="15">
        <v>60</v>
      </c>
      <c r="J14" s="15">
        <v>72</v>
      </c>
      <c r="K14" s="15">
        <v>73</v>
      </c>
      <c r="L14" s="15">
        <v>62</v>
      </c>
      <c r="M14" s="15">
        <v>80</v>
      </c>
      <c r="N14" s="36">
        <f>AVERAGE(E14:M14)</f>
        <v>70.7777777777778</v>
      </c>
      <c r="O14" s="38">
        <f>N14*0.8</f>
        <v>56.6222222222222</v>
      </c>
      <c r="P14" s="13">
        <v>96</v>
      </c>
      <c r="Q14" s="13">
        <v>64.8</v>
      </c>
      <c r="R14" s="8">
        <f>(SUM(P14:Q14))*0.1</f>
        <v>16.08</v>
      </c>
      <c r="S14" s="47">
        <f>SUM(R14,O14)</f>
        <v>72.7022222222222</v>
      </c>
      <c r="T14" s="15"/>
    </row>
    <row r="15" ht="20" customHeight="1" spans="1:20">
      <c r="A15" s="8">
        <v>20135287312</v>
      </c>
      <c r="B15" s="8">
        <v>73</v>
      </c>
      <c r="C15" s="8" t="s">
        <v>37</v>
      </c>
      <c r="D15" s="8" t="s">
        <v>24</v>
      </c>
      <c r="E15" s="8">
        <v>77</v>
      </c>
      <c r="F15" s="8">
        <v>61</v>
      </c>
      <c r="G15" s="8">
        <v>72</v>
      </c>
      <c r="H15" s="8">
        <v>73</v>
      </c>
      <c r="I15" s="8">
        <v>62</v>
      </c>
      <c r="J15" s="8">
        <v>77</v>
      </c>
      <c r="K15" s="8">
        <v>76</v>
      </c>
      <c r="L15" s="8">
        <v>72</v>
      </c>
      <c r="M15" s="8">
        <v>79</v>
      </c>
      <c r="N15" s="36">
        <f>AVERAGE(E15:M15)</f>
        <v>72.1111111111111</v>
      </c>
      <c r="O15" s="38">
        <f>N15*0.8</f>
        <v>57.6888888888889</v>
      </c>
      <c r="P15" s="13">
        <v>80</v>
      </c>
      <c r="Q15" s="13">
        <v>65.8</v>
      </c>
      <c r="R15" s="8">
        <f>(SUM(P15:Q15))*0.1</f>
        <v>14.58</v>
      </c>
      <c r="S15" s="47">
        <f>SUM(R15,O15)</f>
        <v>72.2688888888889</v>
      </c>
      <c r="T15" s="15"/>
    </row>
    <row r="16" ht="20" customHeight="1" spans="1:20">
      <c r="A16" s="8">
        <v>20135287322</v>
      </c>
      <c r="B16" s="16">
        <v>73</v>
      </c>
      <c r="C16" s="16" t="s">
        <v>38</v>
      </c>
      <c r="D16" s="16" t="s">
        <v>26</v>
      </c>
      <c r="E16" s="16">
        <v>80</v>
      </c>
      <c r="F16" s="16">
        <v>73</v>
      </c>
      <c r="G16" s="16">
        <v>84</v>
      </c>
      <c r="H16" s="16">
        <v>60</v>
      </c>
      <c r="I16" s="16">
        <v>65</v>
      </c>
      <c r="J16" s="16">
        <v>64</v>
      </c>
      <c r="K16" s="16">
        <v>77</v>
      </c>
      <c r="L16" s="16">
        <v>67</v>
      </c>
      <c r="M16" s="16">
        <v>78</v>
      </c>
      <c r="N16" s="36">
        <f>AVERAGE(E16:M16)</f>
        <v>72</v>
      </c>
      <c r="O16" s="38">
        <f>N16*0.8</f>
        <v>57.6</v>
      </c>
      <c r="P16" s="13">
        <v>80</v>
      </c>
      <c r="Q16" s="13">
        <v>63.3</v>
      </c>
      <c r="R16" s="8">
        <f>(SUM(P16:Q16))*0.1</f>
        <v>14.33</v>
      </c>
      <c r="S16" s="47">
        <f>SUM(R16,O16)</f>
        <v>71.93</v>
      </c>
      <c r="T16" s="15"/>
    </row>
    <row r="17" ht="20" customHeight="1" spans="1:20">
      <c r="A17" s="8">
        <v>20135287328</v>
      </c>
      <c r="B17" s="17">
        <v>73</v>
      </c>
      <c r="C17" s="17" t="s">
        <v>39</v>
      </c>
      <c r="D17" s="8" t="s">
        <v>26</v>
      </c>
      <c r="E17" s="12">
        <v>85</v>
      </c>
      <c r="F17" s="12">
        <v>73</v>
      </c>
      <c r="G17" s="12">
        <v>77</v>
      </c>
      <c r="H17" s="12">
        <v>63</v>
      </c>
      <c r="I17" s="39">
        <v>61</v>
      </c>
      <c r="J17" s="40">
        <v>69</v>
      </c>
      <c r="K17" s="17">
        <v>75</v>
      </c>
      <c r="L17" s="17">
        <v>68</v>
      </c>
      <c r="M17" s="17">
        <v>75</v>
      </c>
      <c r="N17" s="36">
        <f>AVERAGE(E17:M17)</f>
        <v>71.7777777777778</v>
      </c>
      <c r="O17" s="38">
        <f>N17*0.8</f>
        <v>57.4222222222222</v>
      </c>
      <c r="P17" s="13">
        <v>80</v>
      </c>
      <c r="Q17" s="13">
        <v>62.8</v>
      </c>
      <c r="R17" s="8">
        <f>(SUM(P17:Q17))*0.1</f>
        <v>14.28</v>
      </c>
      <c r="S17" s="47">
        <f>SUM(R17,O17)</f>
        <v>71.7022222222222</v>
      </c>
      <c r="T17" s="15"/>
    </row>
    <row r="18" ht="20" customHeight="1" spans="1:20">
      <c r="A18" s="8">
        <v>20135287319</v>
      </c>
      <c r="B18" s="8">
        <v>73</v>
      </c>
      <c r="C18" s="8" t="s">
        <v>40</v>
      </c>
      <c r="D18" s="8" t="s">
        <v>24</v>
      </c>
      <c r="E18" s="8">
        <v>77</v>
      </c>
      <c r="F18" s="8">
        <v>77</v>
      </c>
      <c r="G18" s="8">
        <v>73</v>
      </c>
      <c r="H18" s="8">
        <v>60</v>
      </c>
      <c r="I18" s="8">
        <v>60</v>
      </c>
      <c r="J18" s="8">
        <v>66</v>
      </c>
      <c r="K18" s="8">
        <v>76</v>
      </c>
      <c r="L18" s="8">
        <v>70</v>
      </c>
      <c r="M18" s="8">
        <v>84</v>
      </c>
      <c r="N18" s="36">
        <f>AVERAGE(E18:M18)</f>
        <v>71.4444444444444</v>
      </c>
      <c r="O18" s="38">
        <f>N18*0.8</f>
        <v>57.1555555555556</v>
      </c>
      <c r="P18" s="13">
        <v>80</v>
      </c>
      <c r="Q18" s="13">
        <v>63.3</v>
      </c>
      <c r="R18" s="8">
        <f>(SUM(P18:Q18))*0.1</f>
        <v>14.33</v>
      </c>
      <c r="S18" s="47">
        <f>SUM(R18,O18)</f>
        <v>71.4855555555556</v>
      </c>
      <c r="T18" s="15"/>
    </row>
    <row r="19" ht="20" customHeight="1" spans="1:20">
      <c r="A19" s="8">
        <v>20135287323</v>
      </c>
      <c r="B19" s="8">
        <v>73</v>
      </c>
      <c r="C19" s="8" t="s">
        <v>41</v>
      </c>
      <c r="D19" s="8" t="s">
        <v>26</v>
      </c>
      <c r="E19" s="8">
        <v>78</v>
      </c>
      <c r="F19" s="8">
        <v>79</v>
      </c>
      <c r="G19" s="8">
        <v>74</v>
      </c>
      <c r="H19" s="8">
        <v>68</v>
      </c>
      <c r="I19" s="8">
        <v>60</v>
      </c>
      <c r="J19" s="8">
        <v>70</v>
      </c>
      <c r="K19" s="8">
        <v>72</v>
      </c>
      <c r="L19" s="8">
        <v>68</v>
      </c>
      <c r="M19" s="8">
        <v>74</v>
      </c>
      <c r="N19" s="36">
        <f>AVERAGE(E19:M19)</f>
        <v>71.4444444444444</v>
      </c>
      <c r="O19" s="38">
        <f>N19*0.8</f>
        <v>57.1555555555556</v>
      </c>
      <c r="P19" s="13">
        <v>80</v>
      </c>
      <c r="Q19" s="13">
        <v>63.3</v>
      </c>
      <c r="R19" s="8">
        <f>(SUM(P19:Q19))*0.1</f>
        <v>14.33</v>
      </c>
      <c r="S19" s="47">
        <f>SUM(R19,O19)</f>
        <v>71.4855555555556</v>
      </c>
      <c r="T19" s="15"/>
    </row>
    <row r="20" ht="20" customHeight="1" spans="1:20">
      <c r="A20" s="8">
        <v>20135287307</v>
      </c>
      <c r="B20" s="8">
        <v>73</v>
      </c>
      <c r="C20" s="8" t="s">
        <v>42</v>
      </c>
      <c r="D20" s="8" t="s">
        <v>24</v>
      </c>
      <c r="E20" s="8">
        <v>72</v>
      </c>
      <c r="F20" s="8">
        <v>77</v>
      </c>
      <c r="G20" s="8">
        <v>68</v>
      </c>
      <c r="H20" s="8">
        <v>66</v>
      </c>
      <c r="I20" s="8">
        <v>60</v>
      </c>
      <c r="J20" s="8">
        <v>62</v>
      </c>
      <c r="K20" s="8">
        <v>70</v>
      </c>
      <c r="L20" s="41">
        <v>62</v>
      </c>
      <c r="M20" s="8">
        <v>85</v>
      </c>
      <c r="N20" s="36">
        <f>AVERAGE(E20:M20)</f>
        <v>69.1111111111111</v>
      </c>
      <c r="O20" s="38">
        <f>N20*0.8</f>
        <v>55.2888888888889</v>
      </c>
      <c r="P20" s="13">
        <v>96</v>
      </c>
      <c r="Q20" s="13">
        <v>65.5</v>
      </c>
      <c r="R20" s="8">
        <f>(SUM(P20:Q20))*0.1</f>
        <v>16.15</v>
      </c>
      <c r="S20" s="47">
        <f>SUM(R20,O20)</f>
        <v>71.4388888888889</v>
      </c>
      <c r="T20" s="15"/>
    </row>
    <row r="21" ht="20" customHeight="1" spans="1:20">
      <c r="A21" s="8">
        <v>20135287324</v>
      </c>
      <c r="B21" s="8">
        <v>73</v>
      </c>
      <c r="C21" s="8" t="s">
        <v>43</v>
      </c>
      <c r="D21" s="8" t="s">
        <v>26</v>
      </c>
      <c r="E21" s="8">
        <v>77</v>
      </c>
      <c r="F21" s="8">
        <v>74</v>
      </c>
      <c r="G21" s="8">
        <v>75</v>
      </c>
      <c r="H21" s="8">
        <v>65</v>
      </c>
      <c r="I21" s="8">
        <v>64</v>
      </c>
      <c r="J21" s="8">
        <v>61</v>
      </c>
      <c r="K21" s="8">
        <v>70</v>
      </c>
      <c r="L21" s="8">
        <v>64</v>
      </c>
      <c r="M21" s="8">
        <v>90</v>
      </c>
      <c r="N21" s="36">
        <f>AVERAGE(E21:M21)</f>
        <v>71.1111111111111</v>
      </c>
      <c r="O21" s="38">
        <f>N21*0.8</f>
        <v>56.8888888888889</v>
      </c>
      <c r="P21" s="13">
        <v>80</v>
      </c>
      <c r="Q21" s="13">
        <v>65.3</v>
      </c>
      <c r="R21" s="8">
        <f>(SUM(P21:Q21))*0.1</f>
        <v>14.53</v>
      </c>
      <c r="S21" s="47">
        <f>SUM(R21,O21)</f>
        <v>71.4188888888889</v>
      </c>
      <c r="T21" s="15"/>
    </row>
    <row r="22" ht="20" customHeight="1" spans="1:20">
      <c r="A22" s="8">
        <v>20135287321</v>
      </c>
      <c r="B22" s="8">
        <v>73</v>
      </c>
      <c r="C22" s="8" t="s">
        <v>44</v>
      </c>
      <c r="D22" s="8" t="s">
        <v>24</v>
      </c>
      <c r="E22" s="8">
        <v>72</v>
      </c>
      <c r="F22" s="8">
        <v>65</v>
      </c>
      <c r="G22" s="8">
        <v>71</v>
      </c>
      <c r="H22" s="8">
        <v>74</v>
      </c>
      <c r="I22" s="8">
        <v>68</v>
      </c>
      <c r="J22" s="8">
        <v>62</v>
      </c>
      <c r="K22" s="8">
        <v>65</v>
      </c>
      <c r="L22" s="8">
        <v>68</v>
      </c>
      <c r="M22" s="8">
        <v>77</v>
      </c>
      <c r="N22" s="36">
        <f>AVERAGE(E22:M22)</f>
        <v>69.1111111111111</v>
      </c>
      <c r="O22" s="38">
        <f>N22*0.8</f>
        <v>55.2888888888889</v>
      </c>
      <c r="P22" s="13">
        <v>96</v>
      </c>
      <c r="Q22" s="13">
        <v>63.3</v>
      </c>
      <c r="R22" s="8">
        <f>(SUM(P22:Q22))*0.1</f>
        <v>15.93</v>
      </c>
      <c r="S22" s="47">
        <f>SUM(R22,O22)</f>
        <v>71.2188888888889</v>
      </c>
      <c r="T22" s="15"/>
    </row>
    <row r="23" ht="20" customHeight="1" spans="1:20">
      <c r="A23" s="8">
        <v>20135287344</v>
      </c>
      <c r="B23" s="8">
        <v>73</v>
      </c>
      <c r="C23" s="8" t="s">
        <v>45</v>
      </c>
      <c r="D23" s="8" t="s">
        <v>26</v>
      </c>
      <c r="E23" s="8">
        <v>75</v>
      </c>
      <c r="F23" s="8">
        <v>78</v>
      </c>
      <c r="G23" s="8">
        <v>66</v>
      </c>
      <c r="H23" s="8">
        <v>65</v>
      </c>
      <c r="I23" s="8">
        <v>68</v>
      </c>
      <c r="J23" s="8">
        <v>76</v>
      </c>
      <c r="K23" s="8">
        <v>73</v>
      </c>
      <c r="L23" s="8">
        <v>73</v>
      </c>
      <c r="M23" s="21">
        <v>57</v>
      </c>
      <c r="N23" s="36">
        <f>AVERAGE(E23:M23)</f>
        <v>70.1111111111111</v>
      </c>
      <c r="O23" s="38">
        <f>N23*0.8</f>
        <v>56.0888888888889</v>
      </c>
      <c r="P23" s="13">
        <v>88</v>
      </c>
      <c r="Q23" s="13">
        <v>62.8</v>
      </c>
      <c r="R23" s="8">
        <f>(SUM(P23:Q23))*0.1</f>
        <v>15.08</v>
      </c>
      <c r="S23" s="47">
        <f>SUM(R23,O23)</f>
        <v>71.1688888888889</v>
      </c>
      <c r="T23" s="15"/>
    </row>
    <row r="24" ht="20" customHeight="1" spans="1:20">
      <c r="A24" s="13">
        <v>20135287341</v>
      </c>
      <c r="B24" s="14">
        <v>73</v>
      </c>
      <c r="C24" s="15" t="s">
        <v>46</v>
      </c>
      <c r="D24" s="8" t="s">
        <v>26</v>
      </c>
      <c r="E24" s="15">
        <v>81</v>
      </c>
      <c r="F24" s="18">
        <v>57</v>
      </c>
      <c r="G24" s="15">
        <v>78</v>
      </c>
      <c r="H24" s="15">
        <v>62</v>
      </c>
      <c r="I24" s="15">
        <v>64</v>
      </c>
      <c r="J24" s="15">
        <v>80</v>
      </c>
      <c r="K24" s="15">
        <v>74</v>
      </c>
      <c r="L24" s="15">
        <v>67</v>
      </c>
      <c r="M24" s="15">
        <v>75</v>
      </c>
      <c r="N24" s="36">
        <f>AVERAGE(E24:M24)</f>
        <v>70.8888888888889</v>
      </c>
      <c r="O24" s="38">
        <f>N24*0.8</f>
        <v>56.7111111111111</v>
      </c>
      <c r="P24" s="13">
        <v>80</v>
      </c>
      <c r="Q24" s="13">
        <v>64.3</v>
      </c>
      <c r="R24" s="8">
        <f>(SUM(P24:Q24))*0.1</f>
        <v>14.43</v>
      </c>
      <c r="S24" s="47">
        <f>SUM(R24,O24)</f>
        <v>71.1411111111111</v>
      </c>
      <c r="T24" s="15"/>
    </row>
    <row r="25" ht="20" customHeight="1" spans="1:20">
      <c r="A25" s="8">
        <v>20135287327</v>
      </c>
      <c r="B25" s="8">
        <v>73</v>
      </c>
      <c r="C25" s="8" t="s">
        <v>47</v>
      </c>
      <c r="D25" s="8" t="s">
        <v>26</v>
      </c>
      <c r="E25" s="8">
        <v>73</v>
      </c>
      <c r="F25" s="8">
        <v>72</v>
      </c>
      <c r="G25" s="8">
        <v>62</v>
      </c>
      <c r="H25" s="8">
        <v>69</v>
      </c>
      <c r="I25" s="42">
        <v>66</v>
      </c>
      <c r="J25" s="42">
        <v>60</v>
      </c>
      <c r="K25" s="8">
        <v>66</v>
      </c>
      <c r="L25" s="8">
        <v>75</v>
      </c>
      <c r="M25" s="8">
        <v>76</v>
      </c>
      <c r="N25" s="36">
        <f>AVERAGE(E25:M25)</f>
        <v>68.7777777777778</v>
      </c>
      <c r="O25" s="38">
        <f>N25*0.8</f>
        <v>55.0222222222222</v>
      </c>
      <c r="P25" s="13">
        <v>96</v>
      </c>
      <c r="Q25" s="13">
        <v>62.8</v>
      </c>
      <c r="R25" s="8">
        <f>(SUM(P25:Q25))*0.1</f>
        <v>15.88</v>
      </c>
      <c r="S25" s="47">
        <f>SUM(R25,O25)</f>
        <v>70.9022222222222</v>
      </c>
      <c r="T25" s="15"/>
    </row>
    <row r="26" ht="20" customHeight="1" spans="1:20">
      <c r="A26" s="13">
        <v>20135287332</v>
      </c>
      <c r="B26" s="14">
        <v>73</v>
      </c>
      <c r="C26" s="15" t="s">
        <v>48</v>
      </c>
      <c r="D26" s="8" t="s">
        <v>26</v>
      </c>
      <c r="E26" s="15">
        <v>74</v>
      </c>
      <c r="F26" s="15">
        <v>67</v>
      </c>
      <c r="G26" s="15">
        <v>69</v>
      </c>
      <c r="H26" s="15">
        <v>62</v>
      </c>
      <c r="I26" s="15">
        <v>60</v>
      </c>
      <c r="J26" s="15">
        <v>71</v>
      </c>
      <c r="K26" s="15">
        <v>64</v>
      </c>
      <c r="L26" s="15">
        <v>69</v>
      </c>
      <c r="M26" s="15">
        <v>75</v>
      </c>
      <c r="N26" s="36">
        <f>AVERAGE(E26:M26)</f>
        <v>67.8888888888889</v>
      </c>
      <c r="O26" s="38">
        <f>N26*0.8</f>
        <v>54.3111111111111</v>
      </c>
      <c r="P26" s="13">
        <v>98</v>
      </c>
      <c r="Q26" s="13">
        <v>67.8</v>
      </c>
      <c r="R26" s="8">
        <f>(SUM(P26:Q26))*0.1</f>
        <v>16.58</v>
      </c>
      <c r="S26" s="47">
        <f>SUM(R26,O26)</f>
        <v>70.8911111111111</v>
      </c>
      <c r="T26" s="15"/>
    </row>
    <row r="27" ht="20" customHeight="1" spans="1:20">
      <c r="A27" s="13">
        <v>20135287336</v>
      </c>
      <c r="B27" s="14">
        <v>73</v>
      </c>
      <c r="C27" s="15" t="s">
        <v>49</v>
      </c>
      <c r="D27" s="8" t="s">
        <v>26</v>
      </c>
      <c r="E27" s="15">
        <v>86</v>
      </c>
      <c r="F27" s="15">
        <v>77</v>
      </c>
      <c r="G27" s="15">
        <v>78</v>
      </c>
      <c r="H27" s="15">
        <v>63</v>
      </c>
      <c r="I27" s="15">
        <v>61</v>
      </c>
      <c r="J27" s="15">
        <v>72</v>
      </c>
      <c r="K27" s="15">
        <v>78</v>
      </c>
      <c r="L27" s="15">
        <v>70</v>
      </c>
      <c r="M27" s="18">
        <v>50</v>
      </c>
      <c r="N27" s="36">
        <f>AVERAGE(E27:M27)</f>
        <v>70.5555555555556</v>
      </c>
      <c r="O27" s="38">
        <f>N27*0.8</f>
        <v>56.4444444444444</v>
      </c>
      <c r="P27" s="13">
        <v>80</v>
      </c>
      <c r="Q27" s="13">
        <v>63.3</v>
      </c>
      <c r="R27" s="8">
        <f>(SUM(P27:Q27))*0.1</f>
        <v>14.33</v>
      </c>
      <c r="S27" s="47">
        <f>SUM(R27,O27)</f>
        <v>70.7744444444445</v>
      </c>
      <c r="T27" s="15"/>
    </row>
    <row r="28" ht="20" customHeight="1" spans="1:20">
      <c r="A28" s="13">
        <v>20135287337</v>
      </c>
      <c r="B28" s="14">
        <v>73</v>
      </c>
      <c r="C28" s="15" t="s">
        <v>50</v>
      </c>
      <c r="D28" s="8" t="s">
        <v>26</v>
      </c>
      <c r="E28" s="15">
        <v>76</v>
      </c>
      <c r="F28" s="15">
        <v>74</v>
      </c>
      <c r="G28" s="15">
        <v>76</v>
      </c>
      <c r="H28" s="15">
        <v>60</v>
      </c>
      <c r="I28" s="18">
        <v>52</v>
      </c>
      <c r="J28" s="15">
        <v>64</v>
      </c>
      <c r="K28" s="15">
        <v>75</v>
      </c>
      <c r="L28" s="15">
        <v>68</v>
      </c>
      <c r="M28" s="15">
        <v>77</v>
      </c>
      <c r="N28" s="36">
        <f>AVERAGE(E28:M28)</f>
        <v>69.1111111111111</v>
      </c>
      <c r="O28" s="38">
        <f>N28*0.8</f>
        <v>55.2888888888889</v>
      </c>
      <c r="P28" s="13">
        <v>80</v>
      </c>
      <c r="Q28" s="13">
        <v>64.3</v>
      </c>
      <c r="R28" s="8">
        <f>(SUM(P28:Q28))*0.1</f>
        <v>14.43</v>
      </c>
      <c r="S28" s="47">
        <f>SUM(R28,O28)</f>
        <v>69.7188888888889</v>
      </c>
      <c r="T28" s="15"/>
    </row>
    <row r="29" ht="20" customHeight="1" spans="1:20">
      <c r="A29" s="13">
        <v>20135287331</v>
      </c>
      <c r="B29" s="14">
        <v>73</v>
      </c>
      <c r="C29" s="15" t="s">
        <v>51</v>
      </c>
      <c r="D29" s="8" t="s">
        <v>26</v>
      </c>
      <c r="E29" s="15">
        <v>74</v>
      </c>
      <c r="F29" s="15">
        <v>66</v>
      </c>
      <c r="G29" s="15">
        <v>73</v>
      </c>
      <c r="H29" s="15">
        <v>71</v>
      </c>
      <c r="I29" s="18">
        <v>53</v>
      </c>
      <c r="J29" s="18">
        <v>58</v>
      </c>
      <c r="K29" s="15">
        <v>63</v>
      </c>
      <c r="L29" s="15">
        <v>67</v>
      </c>
      <c r="M29" s="15">
        <v>72</v>
      </c>
      <c r="N29" s="36">
        <f>AVERAGE(E29:M29)</f>
        <v>66.3333333333333</v>
      </c>
      <c r="O29" s="38">
        <f>N29*0.8</f>
        <v>53.0666666666667</v>
      </c>
      <c r="P29" s="13">
        <v>96</v>
      </c>
      <c r="Q29" s="13">
        <v>64.3</v>
      </c>
      <c r="R29" s="8">
        <f>(SUM(P29:Q29))*0.1</f>
        <v>16.03</v>
      </c>
      <c r="S29" s="47">
        <f>SUM(R29,O29)</f>
        <v>69.0966666666667</v>
      </c>
      <c r="T29" s="15"/>
    </row>
    <row r="30" ht="20" customHeight="1" spans="1:20">
      <c r="A30" s="13">
        <v>20135287335</v>
      </c>
      <c r="B30" s="14">
        <v>73</v>
      </c>
      <c r="C30" s="15" t="s">
        <v>52</v>
      </c>
      <c r="D30" s="8" t="s">
        <v>26</v>
      </c>
      <c r="E30" s="15">
        <v>73</v>
      </c>
      <c r="F30" s="15">
        <v>71</v>
      </c>
      <c r="G30" s="15">
        <v>74</v>
      </c>
      <c r="H30" s="15">
        <v>60</v>
      </c>
      <c r="I30" s="15">
        <v>63</v>
      </c>
      <c r="J30" s="18">
        <v>59</v>
      </c>
      <c r="K30" s="15">
        <v>77</v>
      </c>
      <c r="L30" s="15">
        <v>60</v>
      </c>
      <c r="M30" s="15">
        <v>75</v>
      </c>
      <c r="N30" s="36">
        <f>AVERAGE(E30:M30)</f>
        <v>68</v>
      </c>
      <c r="O30" s="38">
        <f>N30*0.8</f>
        <v>54.4</v>
      </c>
      <c r="P30" s="13">
        <v>80</v>
      </c>
      <c r="Q30" s="13">
        <v>62.8</v>
      </c>
      <c r="R30" s="8">
        <f>(SUM(P30:Q30))*0.1</f>
        <v>14.28</v>
      </c>
      <c r="S30" s="47">
        <f>SUM(R30,O30)</f>
        <v>68.68</v>
      </c>
      <c r="T30" s="15"/>
    </row>
    <row r="31" ht="20" customHeight="1" spans="1:20">
      <c r="A31" s="8">
        <v>20135287314</v>
      </c>
      <c r="B31" s="8">
        <v>73</v>
      </c>
      <c r="C31" s="8" t="s">
        <v>53</v>
      </c>
      <c r="D31" s="8" t="s">
        <v>24</v>
      </c>
      <c r="E31" s="8">
        <v>66</v>
      </c>
      <c r="F31" s="8">
        <v>72</v>
      </c>
      <c r="G31" s="8">
        <v>76</v>
      </c>
      <c r="H31" s="8">
        <v>67</v>
      </c>
      <c r="I31" s="8">
        <v>65</v>
      </c>
      <c r="J31" s="21">
        <v>59</v>
      </c>
      <c r="K31" s="8">
        <v>75</v>
      </c>
      <c r="L31" s="8">
        <v>62</v>
      </c>
      <c r="M31" s="8">
        <v>84</v>
      </c>
      <c r="N31" s="36">
        <f>AVERAGE(E31:M31)</f>
        <v>69.5555555555556</v>
      </c>
      <c r="O31" s="38">
        <f>N31*0.8</f>
        <v>55.6444444444444</v>
      </c>
      <c r="P31" s="13">
        <v>57.5</v>
      </c>
      <c r="Q31" s="13">
        <v>65.5</v>
      </c>
      <c r="R31" s="8">
        <f>(SUM(P31:Q31))*0.1</f>
        <v>12.3</v>
      </c>
      <c r="S31" s="47">
        <f>SUM(R31,O31)</f>
        <v>67.9444444444444</v>
      </c>
      <c r="T31" s="15"/>
    </row>
    <row r="32" ht="20" customHeight="1" spans="1:20">
      <c r="A32" s="8">
        <v>20135287311</v>
      </c>
      <c r="B32" s="8">
        <v>73</v>
      </c>
      <c r="C32" s="8" t="s">
        <v>54</v>
      </c>
      <c r="D32" s="8" t="s">
        <v>24</v>
      </c>
      <c r="E32" s="8">
        <v>71</v>
      </c>
      <c r="F32" s="8">
        <v>74</v>
      </c>
      <c r="G32" s="8">
        <v>74</v>
      </c>
      <c r="H32" s="8">
        <v>60</v>
      </c>
      <c r="I32" s="8">
        <v>60</v>
      </c>
      <c r="J32" s="8">
        <v>64</v>
      </c>
      <c r="K32" s="8">
        <v>70</v>
      </c>
      <c r="L32" s="8">
        <v>60</v>
      </c>
      <c r="M32" s="8">
        <v>69</v>
      </c>
      <c r="N32" s="36">
        <f>AVERAGE(E32:M32)</f>
        <v>66.8888888888889</v>
      </c>
      <c r="O32" s="38">
        <f>N32*0.8</f>
        <v>53.5111111111111</v>
      </c>
      <c r="P32" s="13">
        <v>73.5</v>
      </c>
      <c r="Q32" s="13">
        <v>66.8</v>
      </c>
      <c r="R32" s="8">
        <f>(SUM(P32:Q32))*0.1</f>
        <v>14.03</v>
      </c>
      <c r="S32" s="47">
        <f>SUM(R32,O32)</f>
        <v>67.5411111111111</v>
      </c>
      <c r="T32" s="15"/>
    </row>
    <row r="33" ht="20" customHeight="1" spans="1:20">
      <c r="A33" s="13">
        <v>20135287330</v>
      </c>
      <c r="B33" s="14">
        <v>73</v>
      </c>
      <c r="C33" s="15" t="s">
        <v>55</v>
      </c>
      <c r="D33" s="8" t="s">
        <v>26</v>
      </c>
      <c r="E33" s="15">
        <v>71</v>
      </c>
      <c r="F33" s="15">
        <v>75</v>
      </c>
      <c r="G33" s="15">
        <v>64</v>
      </c>
      <c r="H33" s="15">
        <v>60</v>
      </c>
      <c r="I33" s="18">
        <v>49</v>
      </c>
      <c r="J33" s="18">
        <v>62</v>
      </c>
      <c r="K33" s="15">
        <v>60</v>
      </c>
      <c r="L33" s="15">
        <v>73</v>
      </c>
      <c r="M33" s="15">
        <v>82</v>
      </c>
      <c r="N33" s="36">
        <f>AVERAGE(E33:M33)</f>
        <v>66.2222222222222</v>
      </c>
      <c r="O33" s="38">
        <f>N33*0.8</f>
        <v>52.9777777777778</v>
      </c>
      <c r="P33" s="13">
        <v>80</v>
      </c>
      <c r="Q33" s="13">
        <v>64.3</v>
      </c>
      <c r="R33" s="8">
        <f>(SUM(P33:Q33))*0.1</f>
        <v>14.43</v>
      </c>
      <c r="S33" s="47">
        <f>SUM(R33,O33)</f>
        <v>67.4077777777778</v>
      </c>
      <c r="T33" s="15"/>
    </row>
    <row r="34" ht="20" customHeight="1" spans="1:20">
      <c r="A34" s="8">
        <v>20135287306</v>
      </c>
      <c r="B34" s="8">
        <v>73</v>
      </c>
      <c r="C34" s="8" t="s">
        <v>56</v>
      </c>
      <c r="D34" s="8" t="s">
        <v>24</v>
      </c>
      <c r="E34" s="8">
        <v>74</v>
      </c>
      <c r="F34" s="8">
        <v>75</v>
      </c>
      <c r="G34" s="8">
        <v>80</v>
      </c>
      <c r="H34" s="8">
        <v>63</v>
      </c>
      <c r="I34" s="21">
        <v>49</v>
      </c>
      <c r="J34" s="8">
        <v>77</v>
      </c>
      <c r="K34" s="8">
        <v>66</v>
      </c>
      <c r="L34" s="8">
        <v>68</v>
      </c>
      <c r="M34" s="21">
        <v>0</v>
      </c>
      <c r="N34" s="36">
        <f>AVERAGE(E34:M34)</f>
        <v>61.3333333333333</v>
      </c>
      <c r="O34" s="38">
        <f>N34*0.8</f>
        <v>49.0666666666667</v>
      </c>
      <c r="P34" s="13">
        <v>96</v>
      </c>
      <c r="Q34" s="13">
        <v>68.5</v>
      </c>
      <c r="R34" s="8">
        <f>(SUM(P34:Q34))*0.1</f>
        <v>16.45</v>
      </c>
      <c r="S34" s="47">
        <f>SUM(R34,O34)</f>
        <v>65.5166666666667</v>
      </c>
      <c r="T34" s="15"/>
    </row>
    <row r="35" ht="20" customHeight="1" spans="1:20">
      <c r="A35" s="8">
        <v>20135287304</v>
      </c>
      <c r="B35" s="8">
        <v>73</v>
      </c>
      <c r="C35" s="8" t="s">
        <v>57</v>
      </c>
      <c r="D35" s="8" t="s">
        <v>24</v>
      </c>
      <c r="E35" s="8">
        <v>64</v>
      </c>
      <c r="F35" s="8">
        <v>67</v>
      </c>
      <c r="G35" s="8">
        <v>73</v>
      </c>
      <c r="H35" s="8">
        <v>60</v>
      </c>
      <c r="I35" s="8">
        <v>60</v>
      </c>
      <c r="J35" s="8">
        <v>62</v>
      </c>
      <c r="K35" s="8">
        <v>73</v>
      </c>
      <c r="L35" s="8">
        <v>60</v>
      </c>
      <c r="M35" s="8">
        <v>77</v>
      </c>
      <c r="N35" s="36">
        <f>AVERAGE(E35:M35)</f>
        <v>66.2222222222222</v>
      </c>
      <c r="O35" s="38">
        <f>N35*0.8</f>
        <v>52.9777777777778</v>
      </c>
      <c r="P35" s="13">
        <v>57.5</v>
      </c>
      <c r="Q35" s="13">
        <v>67.3</v>
      </c>
      <c r="R35" s="8">
        <f>(SUM(P35:Q35))*0.1</f>
        <v>12.48</v>
      </c>
      <c r="S35" s="47">
        <f>SUM(R35,O35)</f>
        <v>65.4577777777778</v>
      </c>
      <c r="T35" s="15"/>
    </row>
    <row r="36" ht="20" customHeight="1" spans="1:20">
      <c r="A36" s="8">
        <v>20135287310</v>
      </c>
      <c r="B36" s="16">
        <v>73</v>
      </c>
      <c r="C36" s="16" t="s">
        <v>58</v>
      </c>
      <c r="D36" s="8" t="s">
        <v>24</v>
      </c>
      <c r="E36" s="16">
        <v>63</v>
      </c>
      <c r="F36" s="16">
        <v>67</v>
      </c>
      <c r="G36" s="16">
        <v>75</v>
      </c>
      <c r="H36" s="19">
        <v>52</v>
      </c>
      <c r="I36" s="16">
        <v>60</v>
      </c>
      <c r="J36" s="16">
        <v>65</v>
      </c>
      <c r="K36" s="16">
        <v>70</v>
      </c>
      <c r="L36" s="16">
        <v>60</v>
      </c>
      <c r="M36" s="16">
        <v>75</v>
      </c>
      <c r="N36" s="36">
        <f>AVERAGE(E36:M36)</f>
        <v>65.2222222222222</v>
      </c>
      <c r="O36" s="38">
        <f>N36*0.8</f>
        <v>52.1777777777778</v>
      </c>
      <c r="P36" s="13">
        <v>65.5</v>
      </c>
      <c r="Q36" s="13">
        <v>62.8</v>
      </c>
      <c r="R36" s="8">
        <f>(SUM(P36:Q36))*0.1</f>
        <v>12.83</v>
      </c>
      <c r="S36" s="47">
        <f>SUM(R36,O36)</f>
        <v>65.0077777777778</v>
      </c>
      <c r="T36" s="15"/>
    </row>
    <row r="37" ht="20" customHeight="1" spans="1:20">
      <c r="A37" s="13">
        <v>20135287342</v>
      </c>
      <c r="B37" s="11">
        <v>73</v>
      </c>
      <c r="C37" s="12" t="s">
        <v>59</v>
      </c>
      <c r="D37" s="8" t="s">
        <v>26</v>
      </c>
      <c r="E37" s="12">
        <v>68</v>
      </c>
      <c r="F37" s="12">
        <v>69</v>
      </c>
      <c r="G37" s="12">
        <v>60</v>
      </c>
      <c r="H37" s="20">
        <v>56</v>
      </c>
      <c r="I37" s="20">
        <v>44</v>
      </c>
      <c r="J37" s="12">
        <v>60</v>
      </c>
      <c r="K37" s="12">
        <v>68</v>
      </c>
      <c r="L37" s="12">
        <v>69</v>
      </c>
      <c r="M37" s="12">
        <v>72</v>
      </c>
      <c r="N37" s="36">
        <f>AVERAGE(E37:M37)</f>
        <v>62.8888888888889</v>
      </c>
      <c r="O37" s="38">
        <f>N37*0.8</f>
        <v>50.3111111111111</v>
      </c>
      <c r="P37" s="13">
        <v>80</v>
      </c>
      <c r="Q37" s="13">
        <v>62.8</v>
      </c>
      <c r="R37" s="8">
        <f>(SUM(P37:Q37))*0.1</f>
        <v>14.28</v>
      </c>
      <c r="S37" s="47">
        <f>SUM(R37,O37)</f>
        <v>64.5911111111111</v>
      </c>
      <c r="T37" s="15"/>
    </row>
    <row r="38" ht="20" customHeight="1" spans="1:20">
      <c r="A38" s="8">
        <v>20135287313</v>
      </c>
      <c r="B38" s="8">
        <v>73</v>
      </c>
      <c r="C38" s="8" t="s">
        <v>60</v>
      </c>
      <c r="D38" s="8" t="s">
        <v>24</v>
      </c>
      <c r="E38" s="8">
        <v>69</v>
      </c>
      <c r="F38" s="8">
        <v>68</v>
      </c>
      <c r="G38" s="8">
        <v>73</v>
      </c>
      <c r="H38" s="21">
        <v>50</v>
      </c>
      <c r="I38" s="8">
        <v>60</v>
      </c>
      <c r="J38" s="8">
        <v>60</v>
      </c>
      <c r="K38" s="8">
        <v>74</v>
      </c>
      <c r="L38" s="8">
        <v>61</v>
      </c>
      <c r="M38" s="8">
        <v>68</v>
      </c>
      <c r="N38" s="36">
        <f>AVERAGE(E38:M38)</f>
        <v>64.7777777777778</v>
      </c>
      <c r="O38" s="38">
        <f>N38*0.8</f>
        <v>51.8222222222222</v>
      </c>
      <c r="P38" s="13">
        <v>57.5</v>
      </c>
      <c r="Q38" s="13">
        <v>67.3</v>
      </c>
      <c r="R38" s="8">
        <f>(SUM(P38:Q38))*0.1</f>
        <v>12.48</v>
      </c>
      <c r="S38" s="47">
        <f>SUM(R38,O38)</f>
        <v>64.3022222222222</v>
      </c>
      <c r="T38" s="15"/>
    </row>
    <row r="39" ht="20" customHeight="1" spans="1:20">
      <c r="A39" s="8">
        <v>20135287318</v>
      </c>
      <c r="B39" s="8">
        <v>73</v>
      </c>
      <c r="C39" s="8" t="s">
        <v>61</v>
      </c>
      <c r="D39" s="8" t="s">
        <v>24</v>
      </c>
      <c r="E39" s="8">
        <v>67</v>
      </c>
      <c r="F39" s="8">
        <v>64</v>
      </c>
      <c r="G39" s="8">
        <v>75</v>
      </c>
      <c r="H39" s="21">
        <v>42</v>
      </c>
      <c r="I39" s="8">
        <v>60</v>
      </c>
      <c r="J39" s="8">
        <v>68</v>
      </c>
      <c r="K39" s="8">
        <v>71</v>
      </c>
      <c r="L39" s="8">
        <v>62</v>
      </c>
      <c r="M39" s="8">
        <v>69</v>
      </c>
      <c r="N39" s="36">
        <f>AVERAGE(E39:M39)</f>
        <v>64.2222222222222</v>
      </c>
      <c r="O39" s="38">
        <f>N39*0.8</f>
        <v>51.3777777777778</v>
      </c>
      <c r="P39" s="13">
        <v>59.5</v>
      </c>
      <c r="Q39" s="13">
        <v>64.5</v>
      </c>
      <c r="R39" s="8">
        <f>(SUM(P39:Q39))*0.1</f>
        <v>12.4</v>
      </c>
      <c r="S39" s="47">
        <f>SUM(R39,O39)</f>
        <v>63.7777777777778</v>
      </c>
      <c r="T39" s="15"/>
    </row>
    <row r="40" spans="1:20">
      <c r="A40" s="22"/>
      <c r="B40" s="22"/>
      <c r="C40" s="22"/>
      <c r="D40" s="22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</row>
    <row r="41" spans="1:20">
      <c r="A41" s="22"/>
      <c r="B41" s="22"/>
      <c r="C41" s="22"/>
      <c r="D41" s="22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</row>
    <row r="42" spans="1:20">
      <c r="A42" s="22"/>
      <c r="B42" s="22"/>
      <c r="C42" s="22"/>
      <c r="D42" s="22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</row>
    <row r="43" spans="1:20">
      <c r="A43" s="22"/>
      <c r="B43" s="22"/>
      <c r="C43" s="22"/>
      <c r="D43" s="22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</row>
    <row r="44" spans="1:20">
      <c r="A44" s="22"/>
      <c r="B44" s="22"/>
      <c r="C44" s="22"/>
      <c r="D44" s="2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</row>
    <row r="45" spans="1:20">
      <c r="A45" s="22"/>
      <c r="B45" s="22"/>
      <c r="C45" s="22"/>
      <c r="D45" s="22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</row>
    <row r="46" spans="1:20">
      <c r="A46" s="22"/>
      <c r="B46" s="22"/>
      <c r="C46" s="22"/>
      <c r="D46" s="22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</row>
    <row r="47" spans="1:20">
      <c r="A47" s="22"/>
      <c r="B47" s="22"/>
      <c r="C47" s="22"/>
      <c r="D47" s="22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</row>
  </sheetData>
  <mergeCells count="9">
    <mergeCell ref="E1:H1"/>
    <mergeCell ref="J1:M1"/>
    <mergeCell ref="A1:A2"/>
    <mergeCell ref="B1:B2"/>
    <mergeCell ref="C1:C2"/>
    <mergeCell ref="D1:D2"/>
    <mergeCell ref="O1:O2"/>
    <mergeCell ref="R1:R2"/>
    <mergeCell ref="T1:T2"/>
  </mergeCells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小崔</dc:creator>
  <dcterms:created xsi:type="dcterms:W3CDTF">2006-09-13T11:21:00Z</dcterms:created>
  <dcterms:modified xsi:type="dcterms:W3CDTF">2014-10-08T09:49:55Z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2052-9.1.0.4842</vt:lpwstr>
  </property>
</Properties>
</file>